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07.10.2025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I11" i="1" l="1"/>
  <c r="F11" i="1"/>
  <c r="H5" i="1" l="1"/>
  <c r="H8" i="1"/>
  <c r="H12" i="1" l="1"/>
  <c r="G11" i="1"/>
  <c r="D11" i="1"/>
  <c r="H13" i="1" l="1"/>
  <c r="H11" i="1" s="1"/>
  <c r="E13" i="1"/>
  <c r="E12" i="1"/>
  <c r="E11" i="1" s="1"/>
  <c r="H10" i="1"/>
  <c r="E10" i="1"/>
  <c r="F9" i="1"/>
  <c r="E9" i="1" s="1"/>
  <c r="D9" i="1"/>
  <c r="E8" i="1"/>
  <c r="I7" i="1"/>
  <c r="I6" i="1" s="1"/>
  <c r="I4" i="1" s="1"/>
  <c r="G7" i="1"/>
  <c r="H7" i="1" s="1"/>
  <c r="F7" i="1"/>
  <c r="D7" i="1"/>
  <c r="D6" i="1" s="1"/>
  <c r="F6" i="1"/>
  <c r="F4" i="1" s="1"/>
  <c r="G6" i="1" l="1"/>
  <c r="D4" i="1"/>
  <c r="E6" i="1"/>
  <c r="E4" i="1"/>
  <c r="E7" i="1"/>
  <c r="G4" i="1" l="1"/>
  <c r="H4" i="1" s="1"/>
  <c r="H6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<sst xmlns="http://schemas.openxmlformats.org/spreadsheetml/2006/main" count="26" uniqueCount="26">
  <si>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</si>
  <si>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</si>
  <si>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</si>
  <si>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</si>
  <si>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</si>
  <si>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</si>
  <si>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</si>
  <si>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</si>
  <si>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</si>
  <si>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</si>
  <si>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</si>
  <si>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</si>
  <si>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</si>
  <si>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</si>
  <si>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</si>
  <si>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</si>
  <si>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</si>
  <si>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</si>
  <si>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</si>
  <si>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</si>
  <si>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</si>
  <si>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</si>
  <si>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</si>
  <si>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</si>
  <si>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25.09.2025            №836-VII                                (в рублях)</t>
  </si>
  <si>
    <t>Утвержденный план от 25.09.2025  №836-VII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</si>
</sst>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5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20" fillId="0" borderId="13" xfId="0" applyNumberFormat="1" applyFont="1" applyBorder="1" applyAlignment="1">
      <alignment horizontal="right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0" xfId="0" applyNumberFormat="1" applyFont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T18" sqref="T1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25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722344909</v>
      </c>
      <c r="E4" s="11">
        <f>F4-D4</f>
        <v>430698224</v>
      </c>
      <c r="F4" s="11">
        <f>F6+F11</f>
        <v>1153043133</v>
      </c>
      <c r="G4" s="11">
        <f>G6+G11</f>
        <v>535434578</v>
      </c>
      <c r="H4" s="11">
        <f>I4-G4</f>
        <v>-2032025</v>
      </c>
      <c r="I4" s="11">
        <f>I6+I11</f>
        <v>533402553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2">
        <f t="shared" si="0"/>
        <v>0</v>
      </c>
      <c r="I6" s="15">
        <f>I7-I10</f>
        <v>255519883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2">
        <f t="shared" si="0"/>
        <v>0</v>
      </c>
      <c r="I7" s="15">
        <f>I8</f>
        <v>255519883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2">
        <f t="shared" si="0"/>
        <v>0</v>
      </c>
      <c r="I8" s="18">
        <v>255519883</v>
      </c>
    </row>
    <row r="9" spans="1:9" s="8" customFormat="1" ht="43.5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24">
        <f>D13-D12</f>
        <v>722344909</v>
      </c>
      <c r="E11" s="18">
        <f t="shared" ref="E11:H11" si="2">E13-E12</f>
        <v>430698224</v>
      </c>
      <c r="F11" s="18">
        <f>F13-F12</f>
        <v>1153043133</v>
      </c>
      <c r="G11" s="24">
        <f>G13-G12</f>
        <v>279914695</v>
      </c>
      <c r="H11" s="18">
        <f t="shared" si="2"/>
        <v>-2032025</v>
      </c>
      <c r="I11" s="18">
        <f>I13-I12</f>
        <v>277882670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20">
        <v>287919601</v>
      </c>
      <c r="E12" s="15">
        <f t="shared" si="1"/>
        <v>32654332</v>
      </c>
      <c r="F12" s="18">
        <v>320573933</v>
      </c>
      <c r="G12" s="23">
        <v>8004906</v>
      </c>
      <c r="H12" s="15">
        <f t="shared" ref="H12:H13" si="3">I12-G12</f>
        <v>34686357</v>
      </c>
      <c r="I12" s="18">
        <v>42691263</v>
      </c>
    </row>
    <row r="13" spans="1:9" ht="44.25" customHeight="1" x14ac:dyDescent="0.3">
      <c r="B13" s="19" t="s">
        <v>22</v>
      </c>
      <c r="C13" s="17" t="s">
        <v>23</v>
      </c>
      <c r="D13" s="18">
        <v>1010264510</v>
      </c>
      <c r="E13" s="15">
        <f t="shared" si="1"/>
        <v>463352556</v>
      </c>
      <c r="F13" s="18">
        <v>1473617066</v>
      </c>
      <c r="G13" s="18">
        <v>287919601</v>
      </c>
      <c r="H13" s="15">
        <f t="shared" si="3"/>
        <v>32654332</v>
      </c>
      <c r="I13" s="18">
        <v>320573933</v>
      </c>
    </row>
    <row r="21" spans="5:5" x14ac:dyDescent="0.2">
      <c r="E21" s="21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2025-10-07T06:03:38Z</dcterms:modified>
</cp:coreProperties>
</file>